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ndrzej.gross\Documents\PRZETARGI 2024 R\USŁUGI LEŚNE NA 2025 r. gniezno\Przetarg 2025 15.10\Pakiet 3\"/>
    </mc:Choice>
  </mc:AlternateContent>
  <bookViews>
    <workbookView xWindow="-120" yWindow="-120" windowWidth="29040" windowHeight="15720"/>
  </bookViews>
  <sheets>
    <sheet name="Formularz ofertowy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2" i="1" l="1"/>
  <c r="I37" i="1"/>
  <c r="K62" i="1"/>
  <c r="K65" i="1"/>
  <c r="L65" i="1" s="1"/>
  <c r="K77" i="1"/>
  <c r="L77" i="1" s="1"/>
  <c r="K89" i="1"/>
  <c r="L89" i="1" s="1"/>
  <c r="K55" i="1"/>
  <c r="I56" i="1"/>
  <c r="I57" i="1"/>
  <c r="I58" i="1"/>
  <c r="K58" i="1" s="1"/>
  <c r="I59" i="1"/>
  <c r="I60" i="1"/>
  <c r="I61" i="1"/>
  <c r="I62" i="1"/>
  <c r="L62" i="1" s="1"/>
  <c r="I63" i="1"/>
  <c r="I64" i="1"/>
  <c r="K64" i="1" s="1"/>
  <c r="I65" i="1"/>
  <c r="I66" i="1"/>
  <c r="I67" i="1"/>
  <c r="I68" i="1"/>
  <c r="I69" i="1"/>
  <c r="K69" i="1" s="1"/>
  <c r="I70" i="1"/>
  <c r="I71" i="1"/>
  <c r="I72" i="1"/>
  <c r="K72" i="1" s="1"/>
  <c r="I73" i="1"/>
  <c r="I74" i="1"/>
  <c r="I75" i="1"/>
  <c r="K75" i="1" s="1"/>
  <c r="I76" i="1"/>
  <c r="I77" i="1"/>
  <c r="I78" i="1"/>
  <c r="I79" i="1"/>
  <c r="I80" i="1"/>
  <c r="I81" i="1"/>
  <c r="I82" i="1"/>
  <c r="K82" i="1" s="1"/>
  <c r="I83" i="1"/>
  <c r="I84" i="1"/>
  <c r="I85" i="1"/>
  <c r="I86" i="1"/>
  <c r="I87" i="1"/>
  <c r="K87" i="1" s="1"/>
  <c r="I88" i="1"/>
  <c r="K88" i="1" s="1"/>
  <c r="I89" i="1"/>
  <c r="I90" i="1"/>
  <c r="I91" i="1"/>
  <c r="I55" i="1"/>
  <c r="L55" i="1" s="1"/>
  <c r="I52" i="1"/>
  <c r="K52" i="1" s="1"/>
  <c r="I47" i="1"/>
  <c r="I42" i="1"/>
  <c r="L81" i="1" l="1"/>
  <c r="L57" i="1"/>
  <c r="L90" i="1"/>
  <c r="L74" i="1"/>
  <c r="L60" i="1"/>
  <c r="L71" i="1"/>
  <c r="L76" i="1"/>
  <c r="L85" i="1"/>
  <c r="L73" i="1"/>
  <c r="L61" i="1"/>
  <c r="L87" i="1"/>
  <c r="K76" i="1"/>
  <c r="L88" i="1"/>
  <c r="L64" i="1"/>
  <c r="L75" i="1"/>
  <c r="K74" i="1"/>
  <c r="K73" i="1"/>
  <c r="K84" i="1"/>
  <c r="L84" i="1" s="1"/>
  <c r="K60" i="1"/>
  <c r="L72" i="1"/>
  <c r="K71" i="1"/>
  <c r="K70" i="1"/>
  <c r="L70" i="1" s="1"/>
  <c r="L82" i="1"/>
  <c r="L58" i="1"/>
  <c r="K81" i="1"/>
  <c r="K57" i="1"/>
  <c r="L69" i="1"/>
  <c r="K80" i="1"/>
  <c r="L80" i="1" s="1"/>
  <c r="K56" i="1"/>
  <c r="L56" i="1" s="1"/>
  <c r="K91" i="1"/>
  <c r="L91" i="1" s="1"/>
  <c r="K79" i="1"/>
  <c r="L79" i="1" s="1"/>
  <c r="K67" i="1"/>
  <c r="L67" i="1" s="1"/>
  <c r="K63" i="1"/>
  <c r="L63" i="1" s="1"/>
  <c r="K86" i="1"/>
  <c r="L86" i="1" s="1"/>
  <c r="K85" i="1"/>
  <c r="K61" i="1"/>
  <c r="K83" i="1"/>
  <c r="L83" i="1" s="1"/>
  <c r="K59" i="1"/>
  <c r="L59" i="1" s="1"/>
  <c r="K68" i="1"/>
  <c r="L68" i="1" s="1"/>
  <c r="K90" i="1"/>
  <c r="K78" i="1"/>
  <c r="L78" i="1" s="1"/>
  <c r="K66" i="1"/>
  <c r="L66" i="1" s="1"/>
  <c r="L52" i="1"/>
  <c r="K47" i="1"/>
  <c r="L47" i="1" s="1"/>
  <c r="F93" i="1"/>
  <c r="K42" i="1"/>
  <c r="L42" i="1" s="1"/>
  <c r="K37" i="1"/>
  <c r="L37" i="1" s="1"/>
  <c r="K32" i="1"/>
  <c r="L32" i="1" s="1"/>
  <c r="F94" i="1" l="1"/>
</calcChain>
</file>

<file path=xl/sharedStrings.xml><?xml version="1.0" encoding="utf-8"?>
<sst xmlns="http://schemas.openxmlformats.org/spreadsheetml/2006/main" count="268" uniqueCount="166">
  <si>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</si>
  <si>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</si>
  <si>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</si>
  <si>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</si>
  <si>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</si>
  <si>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</si>
  <si>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</si>
  <si>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</si>
  <si>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</si>
  <si>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</si>
  <si>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</si>
  <si>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</si>
  <si>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</si>
  <si>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</si>
  <si>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</si>
  <si>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15</t>
  </si>
  <si>
    <t>PORZ-ZRB</t>
  </si>
  <si>
    <t>Porządkowanie zrębów z pozostałości drzewnych - mechaniczne</t>
  </si>
  <si>
    <t>HA</t>
  </si>
  <si>
    <t xml:space="preserve"> 17</t>
  </si>
  <si>
    <t>PORZ-ROZD</t>
  </si>
  <si>
    <t>Znoszenie i układanie pozostałości do rozdrabniania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</si>
  <si>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</si>
  <si>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</si>
  <si>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</si>
  <si>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</si>
  <si>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</si>
  <si>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</si>
  <si>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</si>
  <si>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</si>
  <si>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</si>
  <si>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</si>
  <si>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47</t>
  </si>
  <si>
    <t>OPR-UC</t>
  </si>
  <si>
    <t>Opryskiwanie upraw opryskiwaczem - ciągnikowym (nie dotyczy szkółek)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</si>
  <si>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</si>
  <si>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</si>
  <si>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</si>
  <si>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</si>
  <si>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</si>
  <si>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</si>
  <si>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</si>
  <si>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</si>
  <si>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</si>
  <si>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</si>
  <si>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</si>
  <si>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</si>
  <si>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</si>
  <si>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103</t>
  </si>
  <si>
    <t>SADZ SADZ</t>
  </si>
  <si>
    <t>Sadzenie jednolatek i wielolatek sadzarką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</si>
  <si>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</si>
  <si>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</si>
  <si>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</si>
  <si>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</si>
  <si>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</si>
  <si>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</si>
  <si>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118</t>
  </si>
  <si>
    <t>PIEL-CKR</t>
  </si>
  <si>
    <t>Pielęgnowanie międzyrzędów (przejazdy każdym rzędem)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</si>
  <si>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</si>
  <si>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</si>
  <si>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</si>
  <si>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</si>
  <si>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</si>
  <si>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</si>
  <si>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</si>
  <si>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</si>
  <si>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</si>
  <si>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</si>
  <si>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</si>
  <si>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</si>
  <si>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</si>
  <si>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</si>
  <si>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</si>
  <si>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</si>
  <si>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</si>
  <si>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</si>
  <si>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</si>
  <si>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</si>
  <si>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</si>
  <si>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</si>
  <si>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</si>
  <si>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</si>
  <si>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</si>
  <si>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</si>
  <si>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</si>
  <si>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</si>
  <si>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</si>
  <si>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</si>
  <si>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</si>
  <si>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</si>
  <si>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</si>
  <si>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</si>
  <si>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</si>
  <si>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</si>
  <si>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</si>
  <si>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</si>
  <si>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</si>
  <si>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157</t>
  </si>
  <si>
    <t>SZUK-PĘDR</t>
  </si>
  <si>
    <t>Badanie zapędraczenia gleby - dół o objętości 0,5 m3</t>
  </si>
  <si>
    <t>161</t>
  </si>
  <si>
    <t>SZUK-OWA2</t>
  </si>
  <si>
    <t>Próbne poszukiwania owadów w ściole metodą dwóch drzew próbnych</t>
  </si>
  <si>
    <t>165</t>
  </si>
  <si>
    <t>SMAR-PBIO</t>
  </si>
  <si>
    <t>Smarowanie pni biopreparatem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</si>
  <si>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</si>
  <si>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</si>
  <si>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</si>
  <si>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</si>
  <si>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</si>
  <si>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</si>
  <si>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174</t>
  </si>
  <si>
    <t>ODN-PASP</t>
  </si>
  <si>
    <t>Odchwaszczanie, odnawianie pasów przeciwpożarowych</t>
  </si>
  <si>
    <t>KMTR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</si>
  <si>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</si>
  <si>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</si>
  <si>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</si>
  <si>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</si>
  <si>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</si>
  <si>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</si>
  <si>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</si>
  <si>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</si>
  <si>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374</t>
  </si>
  <si>
    <t>GODZ RU23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</si>
  <si>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</si>
  <si>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</si>
  <si>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</si>
  <si>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</si>
  <si>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</si>
  <si>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</si>
  <si>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</si>
  <si>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</si>
  <si>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</si>
  <si>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</si>
  <si>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</si>
  <si>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</si>
  <si>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</si>
  <si>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</si>
  <si>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</si>
  <si>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Gniezno</t>
  </si>
  <si>
    <t xml:space="preserve">62-200 Gniezno; Wrzesińska 83                 </t>
  </si>
  <si>
    <t>Odpowiadając na ogłoszenie o przetargu nieograniczonym na „Wykonywanie usług z zakresu gospodarki leśnej na terenie Nadleśnictwa Gniezno w roku 2025''  składamy niniejszym ofertę na pakiet 3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</si>
  <si>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</si>
  <si>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</si>
  <si>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</si>
  <si>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</si>
  <si>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</si>
  <si>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</si>
  <si>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</si>
  <si>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</si>
  <si>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</si>
  <si>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</si>
  <si>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</si>
  <si>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</si>
  <si>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</si>
  <si>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</si>
  <si>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</si>
  <si>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</si>
  <si>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</si>
  <si>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</si>
  <si>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 do SWZ SA.270.16.2024 </t>
  </si>
  <si>
    <t xml:space="preserve">1.  Za wykonanie przedmiotu zamówienia w tym Pakiecie oferujemy następujące wynagrodzenie brutto: ............................... PLN. 
2. Wynagrodzenie zaoferowane w pkt 1 powyżej wynika z poniższego Kosztorysu Ofertowego i stanowi sumę wartości całkowitych brutto za poszczególne pozycje (prace) tworzące ten Pakiet: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</si>
</sst>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2" fontId="1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32"/>
  <sheetViews>
    <sheetView tabSelected="1" topLeftCell="A21" workbookViewId="0">
      <selection activeCell="S24" sqref="S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0" t="s">
        <v>164</v>
      </c>
      <c r="J2" s="30"/>
      <c r="K2" s="30"/>
      <c r="L2" s="30"/>
      <c r="M2" s="30"/>
      <c r="N2" s="30"/>
      <c r="O2" s="30"/>
    </row>
    <row r="3" spans="2:15" s="1" customFormat="1" ht="28.7" customHeight="1" x14ac:dyDescent="0.2"/>
    <row r="4" spans="2:15" s="1" customFormat="1" ht="2.65" customHeight="1" x14ac:dyDescent="0.2">
      <c r="B4" s="27"/>
      <c r="C4" s="27"/>
      <c r="D4" s="27"/>
    </row>
    <row r="5" spans="2:15" s="1" customFormat="1" ht="28.7" customHeight="1" x14ac:dyDescent="0.2"/>
    <row r="6" spans="2:15" s="1" customFormat="1" ht="2.65" customHeight="1" x14ac:dyDescent="0.2">
      <c r="B6" s="27"/>
      <c r="C6" s="27"/>
      <c r="D6" s="27"/>
    </row>
    <row r="7" spans="2:15" s="1" customFormat="1" ht="28.7" customHeight="1" x14ac:dyDescent="0.2"/>
    <row r="8" spans="2:15" s="1" customFormat="1" ht="5.25" customHeight="1" x14ac:dyDescent="0.2">
      <c r="B8" s="27"/>
      <c r="C8" s="27"/>
      <c r="D8" s="27"/>
    </row>
    <row r="9" spans="2:15" s="1" customFormat="1" ht="4.3499999999999996" customHeight="1" x14ac:dyDescent="0.2"/>
    <row r="10" spans="2:15" s="1" customFormat="1" ht="6.95" customHeight="1" x14ac:dyDescent="0.2">
      <c r="B10" s="29" t="s">
        <v>138</v>
      </c>
      <c r="C10" s="29"/>
      <c r="D10" s="29"/>
    </row>
    <row r="11" spans="2:15" s="1" customFormat="1" ht="12.2" customHeight="1" x14ac:dyDescent="0.2">
      <c r="B11" s="29"/>
      <c r="C11" s="29"/>
      <c r="D11" s="29"/>
      <c r="G11" s="28" t="s">
        <v>139</v>
      </c>
      <c r="H11" s="28"/>
      <c r="I11" s="28"/>
      <c r="J11" s="28"/>
      <c r="K11" s="28"/>
      <c r="L11" s="28"/>
      <c r="M11" s="28"/>
      <c r="N11" s="28"/>
    </row>
    <row r="12" spans="2:15" s="1" customFormat="1" ht="7.9" customHeight="1" x14ac:dyDescent="0.2">
      <c r="G12" s="28"/>
      <c r="H12" s="28"/>
      <c r="I12" s="28"/>
      <c r="J12" s="28"/>
      <c r="K12" s="28"/>
      <c r="L12" s="28"/>
      <c r="M12" s="28"/>
      <c r="N12" s="28"/>
    </row>
    <row r="13" spans="2:15" s="1" customFormat="1" ht="20.25" customHeight="1" x14ac:dyDescent="0.2"/>
    <row r="14" spans="2:15" s="1" customFormat="1" ht="24" customHeight="1" x14ac:dyDescent="0.2">
      <c r="E14" s="23" t="s">
        <v>140</v>
      </c>
      <c r="F14" s="23"/>
      <c r="G14" s="23"/>
    </row>
    <row r="15" spans="2:15" s="1" customFormat="1" ht="43.15" customHeight="1" x14ac:dyDescent="0.2"/>
    <row r="16" spans="2:15" s="1" customFormat="1" ht="20.85" customHeight="1" x14ac:dyDescent="0.2">
      <c r="B16" s="9" t="s">
        <v>141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142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143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144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15" t="s">
        <v>145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2:13" s="1" customFormat="1" ht="2.65" customHeight="1" x14ac:dyDescent="0.2"/>
    <row r="26" spans="2:13" s="1" customFormat="1" ht="58.5" customHeight="1" x14ac:dyDescent="0.2">
      <c r="B26" s="14" t="s">
        <v>165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146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54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6" t="s">
        <v>10</v>
      </c>
      <c r="M31" s="2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1523</v>
      </c>
      <c r="H32" s="10">
        <v>0</v>
      </c>
      <c r="I32" s="11">
        <f>H32*G32</f>
        <v>0</v>
      </c>
      <c r="J32" s="5">
        <v>8</v>
      </c>
      <c r="K32" s="10">
        <f>I32*J32%</f>
        <v>0</v>
      </c>
      <c r="L32" s="12">
        <f>I32+K32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19" t="s">
        <v>147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3" s="1" customFormat="1" ht="5.25" customHeight="1" x14ac:dyDescent="0.2"/>
    <row r="36" spans="2:13" s="1" customFormat="1" ht="55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6" t="s">
        <v>10</v>
      </c>
      <c r="M36" s="2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7336</v>
      </c>
      <c r="H37" s="10">
        <v>0</v>
      </c>
      <c r="I37" s="10">
        <f>G37*H37</f>
        <v>0</v>
      </c>
      <c r="J37" s="5">
        <v>8</v>
      </c>
      <c r="K37" s="10">
        <f>I37*J37%</f>
        <v>0</v>
      </c>
      <c r="L37" s="12">
        <f>I37+K37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19" t="s">
        <v>148</v>
      </c>
      <c r="C39" s="19"/>
      <c r="D39" s="19"/>
      <c r="E39" s="19"/>
      <c r="F39" s="19"/>
      <c r="G39" s="19"/>
      <c r="H39" s="19"/>
      <c r="I39" s="19"/>
      <c r="J39" s="19"/>
      <c r="K39" s="19"/>
    </row>
    <row r="40" spans="2:13" s="1" customFormat="1" ht="5.25" customHeight="1" x14ac:dyDescent="0.2"/>
    <row r="41" spans="2:13" s="1" customFormat="1" ht="59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6" t="s">
        <v>10</v>
      </c>
      <c r="M41" s="2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9194</v>
      </c>
      <c r="H42" s="10">
        <v>0</v>
      </c>
      <c r="I42" s="10">
        <f>G42*H42</f>
        <v>0</v>
      </c>
      <c r="J42" s="5">
        <v>8</v>
      </c>
      <c r="K42" s="10">
        <f>I42*J42%</f>
        <v>0</v>
      </c>
      <c r="L42" s="12">
        <f>I42+K42</f>
        <v>0</v>
      </c>
      <c r="M42" s="12"/>
    </row>
    <row r="43" spans="2:13" s="1" customFormat="1" ht="3.2" customHeight="1" x14ac:dyDescent="0.2"/>
    <row r="44" spans="2:13" s="1" customFormat="1" ht="18.2" customHeight="1" x14ac:dyDescent="0.2">
      <c r="B44" s="19" t="s">
        <v>149</v>
      </c>
      <c r="C44" s="19"/>
      <c r="D44" s="19"/>
      <c r="E44" s="19"/>
      <c r="F44" s="19"/>
      <c r="G44" s="19"/>
      <c r="H44" s="19"/>
      <c r="I44" s="19"/>
      <c r="J44" s="19"/>
      <c r="K44" s="19"/>
    </row>
    <row r="45" spans="2:13" s="1" customFormat="1" ht="5.25" customHeight="1" x14ac:dyDescent="0.2"/>
    <row r="46" spans="2:13" s="1" customFormat="1" ht="64.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6" t="s">
        <v>10</v>
      </c>
      <c r="M46" s="2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1082</v>
      </c>
      <c r="H47" s="10">
        <v>0</v>
      </c>
      <c r="I47" s="10">
        <f>G47*H47</f>
        <v>0</v>
      </c>
      <c r="J47" s="5">
        <v>8</v>
      </c>
      <c r="K47" s="10">
        <f>I47*J47%</f>
        <v>0</v>
      </c>
      <c r="L47" s="12">
        <f>I47+K47</f>
        <v>0</v>
      </c>
      <c r="M47" s="12"/>
    </row>
    <row r="48" spans="2:13" s="1" customFormat="1" ht="3.2" customHeight="1" x14ac:dyDescent="0.2"/>
    <row r="49" spans="2:13" s="1" customFormat="1" ht="18.2" customHeight="1" x14ac:dyDescent="0.2">
      <c r="B49" s="19" t="s">
        <v>150</v>
      </c>
      <c r="C49" s="19"/>
      <c r="D49" s="19"/>
      <c r="E49" s="19"/>
      <c r="F49" s="19"/>
      <c r="G49" s="19"/>
      <c r="H49" s="19"/>
      <c r="I49" s="19"/>
      <c r="J49" s="19"/>
      <c r="K49" s="19"/>
    </row>
    <row r="50" spans="2:13" s="1" customFormat="1" ht="5.25" customHeight="1" x14ac:dyDescent="0.2"/>
    <row r="51" spans="2:13" s="1" customFormat="1" ht="61.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6" t="s">
        <v>10</v>
      </c>
      <c r="M51" s="26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3300</v>
      </c>
      <c r="H52" s="10">
        <v>0</v>
      </c>
      <c r="I52" s="10">
        <f>G52*H52</f>
        <v>0</v>
      </c>
      <c r="J52" s="5">
        <v>8</v>
      </c>
      <c r="K52" s="10">
        <f>I52*J52%</f>
        <v>0</v>
      </c>
      <c r="L52" s="12">
        <f>I52+K52</f>
        <v>0</v>
      </c>
      <c r="M52" s="12"/>
    </row>
    <row r="53" spans="2:13" s="1" customFormat="1" ht="9" customHeight="1" x14ac:dyDescent="0.2"/>
    <row r="54" spans="2:13" s="1" customFormat="1" ht="54.7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6" t="s">
        <v>10</v>
      </c>
      <c r="M54" s="26"/>
    </row>
    <row r="55" spans="2:13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0.51</v>
      </c>
      <c r="H55" s="10">
        <v>0</v>
      </c>
      <c r="I55" s="10">
        <f>G55*H55</f>
        <v>0</v>
      </c>
      <c r="J55" s="5">
        <v>8</v>
      </c>
      <c r="K55" s="10">
        <f>I55*J55%</f>
        <v>0</v>
      </c>
      <c r="L55" s="12">
        <f>I55+K55</f>
        <v>0</v>
      </c>
      <c r="M55" s="12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2</v>
      </c>
      <c r="H56" s="10">
        <v>0</v>
      </c>
      <c r="I56" s="10">
        <f t="shared" ref="I56:I91" si="0">G56*H56</f>
        <v>0</v>
      </c>
      <c r="J56" s="5">
        <v>8</v>
      </c>
      <c r="K56" s="10">
        <f t="shared" ref="K56:K91" si="1">I56*J56%</f>
        <v>0</v>
      </c>
      <c r="L56" s="12">
        <f t="shared" ref="L56:L91" si="2">I56+K56</f>
        <v>0</v>
      </c>
      <c r="M56" s="12"/>
    </row>
    <row r="57" spans="2:13" s="1" customFormat="1" ht="28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16</v>
      </c>
      <c r="H57" s="10">
        <v>0</v>
      </c>
      <c r="I57" s="10">
        <f t="shared" si="0"/>
        <v>0</v>
      </c>
      <c r="J57" s="5">
        <v>8</v>
      </c>
      <c r="K57" s="10">
        <f t="shared" si="1"/>
        <v>0</v>
      </c>
      <c r="L57" s="12">
        <f t="shared" si="2"/>
        <v>0</v>
      </c>
      <c r="M57" s="12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16</v>
      </c>
      <c r="H58" s="10">
        <v>0</v>
      </c>
      <c r="I58" s="10">
        <f t="shared" si="0"/>
        <v>0</v>
      </c>
      <c r="J58" s="5">
        <v>8</v>
      </c>
      <c r="K58" s="10">
        <f t="shared" si="1"/>
        <v>0</v>
      </c>
      <c r="L58" s="12">
        <f t="shared" si="2"/>
        <v>0</v>
      </c>
      <c r="M58" s="12"/>
    </row>
    <row r="59" spans="2:13" s="1" customFormat="1" ht="38.8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18</v>
      </c>
      <c r="G59" s="8">
        <v>10.73</v>
      </c>
      <c r="H59" s="10">
        <v>0</v>
      </c>
      <c r="I59" s="10">
        <f t="shared" si="0"/>
        <v>0</v>
      </c>
      <c r="J59" s="5">
        <v>8</v>
      </c>
      <c r="K59" s="10">
        <f t="shared" si="1"/>
        <v>0</v>
      </c>
      <c r="L59" s="12">
        <f t="shared" si="2"/>
        <v>0</v>
      </c>
      <c r="M59" s="12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18</v>
      </c>
      <c r="G60" s="8">
        <v>21.4</v>
      </c>
      <c r="H60" s="10">
        <v>0</v>
      </c>
      <c r="I60" s="10">
        <f t="shared" si="0"/>
        <v>0</v>
      </c>
      <c r="J60" s="5">
        <v>8</v>
      </c>
      <c r="K60" s="10">
        <f t="shared" si="1"/>
        <v>0</v>
      </c>
      <c r="L60" s="12">
        <f t="shared" si="2"/>
        <v>0</v>
      </c>
      <c r="M60" s="12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2.66</v>
      </c>
      <c r="H61" s="10">
        <v>0</v>
      </c>
      <c r="I61" s="10">
        <f t="shared" si="0"/>
        <v>0</v>
      </c>
      <c r="J61" s="5">
        <v>8</v>
      </c>
      <c r="K61" s="10">
        <f t="shared" si="1"/>
        <v>0</v>
      </c>
      <c r="L61" s="12">
        <f t="shared" si="2"/>
        <v>0</v>
      </c>
      <c r="M61" s="12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2.66</v>
      </c>
      <c r="H62" s="10">
        <v>0</v>
      </c>
      <c r="I62" s="10">
        <f t="shared" si="0"/>
        <v>0</v>
      </c>
      <c r="J62" s="5">
        <v>8</v>
      </c>
      <c r="K62" s="10">
        <f t="shared" si="1"/>
        <v>0</v>
      </c>
      <c r="L62" s="12">
        <f t="shared" si="2"/>
        <v>0</v>
      </c>
      <c r="M62" s="12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38</v>
      </c>
      <c r="G63" s="8">
        <v>2.63</v>
      </c>
      <c r="H63" s="10">
        <v>0</v>
      </c>
      <c r="I63" s="10">
        <f t="shared" si="0"/>
        <v>0</v>
      </c>
      <c r="J63" s="5">
        <v>8</v>
      </c>
      <c r="K63" s="10">
        <f t="shared" si="1"/>
        <v>0</v>
      </c>
      <c r="L63" s="12">
        <f t="shared" si="2"/>
        <v>0</v>
      </c>
      <c r="M63" s="12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38</v>
      </c>
      <c r="G64" s="8">
        <v>43.48</v>
      </c>
      <c r="H64" s="10">
        <v>0</v>
      </c>
      <c r="I64" s="10">
        <f t="shared" si="0"/>
        <v>0</v>
      </c>
      <c r="J64" s="5">
        <v>8</v>
      </c>
      <c r="K64" s="10">
        <f t="shared" si="1"/>
        <v>0</v>
      </c>
      <c r="L64" s="12">
        <f t="shared" si="2"/>
        <v>0</v>
      </c>
      <c r="M64" s="12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38</v>
      </c>
      <c r="G65" s="8">
        <v>72.22</v>
      </c>
      <c r="H65" s="10">
        <v>0</v>
      </c>
      <c r="I65" s="10">
        <f t="shared" si="0"/>
        <v>0</v>
      </c>
      <c r="J65" s="5">
        <v>8</v>
      </c>
      <c r="K65" s="10">
        <f t="shared" si="1"/>
        <v>0</v>
      </c>
      <c r="L65" s="12">
        <f t="shared" si="2"/>
        <v>0</v>
      </c>
      <c r="M65" s="12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38</v>
      </c>
      <c r="G66" s="8">
        <v>14.33</v>
      </c>
      <c r="H66" s="10">
        <v>0</v>
      </c>
      <c r="I66" s="10">
        <f t="shared" si="0"/>
        <v>0</v>
      </c>
      <c r="J66" s="5">
        <v>8</v>
      </c>
      <c r="K66" s="10">
        <f t="shared" si="1"/>
        <v>0</v>
      </c>
      <c r="L66" s="12">
        <f t="shared" si="2"/>
        <v>0</v>
      </c>
      <c r="M66" s="12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38</v>
      </c>
      <c r="G67" s="8">
        <v>3.36</v>
      </c>
      <c r="H67" s="10">
        <v>0</v>
      </c>
      <c r="I67" s="10">
        <f t="shared" si="0"/>
        <v>0</v>
      </c>
      <c r="J67" s="5">
        <v>8</v>
      </c>
      <c r="K67" s="10">
        <f t="shared" si="1"/>
        <v>0</v>
      </c>
      <c r="L67" s="12">
        <f t="shared" si="2"/>
        <v>0</v>
      </c>
      <c r="M67" s="12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1</v>
      </c>
      <c r="H68" s="10">
        <v>0</v>
      </c>
      <c r="I68" s="10">
        <f t="shared" si="0"/>
        <v>0</v>
      </c>
      <c r="J68" s="5">
        <v>8</v>
      </c>
      <c r="K68" s="10">
        <f t="shared" si="1"/>
        <v>0</v>
      </c>
      <c r="L68" s="12">
        <f t="shared" si="2"/>
        <v>0</v>
      </c>
      <c r="M68" s="12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2</v>
      </c>
      <c r="H69" s="10">
        <v>0</v>
      </c>
      <c r="I69" s="10">
        <f t="shared" si="0"/>
        <v>0</v>
      </c>
      <c r="J69" s="5">
        <v>8</v>
      </c>
      <c r="K69" s="10">
        <f t="shared" si="1"/>
        <v>0</v>
      </c>
      <c r="L69" s="12">
        <f t="shared" si="2"/>
        <v>0</v>
      </c>
      <c r="M69" s="12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20</v>
      </c>
      <c r="H70" s="10">
        <v>0</v>
      </c>
      <c r="I70" s="10">
        <f t="shared" si="0"/>
        <v>0</v>
      </c>
      <c r="J70" s="5">
        <v>8</v>
      </c>
      <c r="K70" s="10">
        <f t="shared" si="1"/>
        <v>0</v>
      </c>
      <c r="L70" s="12">
        <f t="shared" si="2"/>
        <v>0</v>
      </c>
      <c r="M70" s="12"/>
    </row>
    <row r="71" spans="2:13" s="1" customFormat="1" ht="28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12</v>
      </c>
      <c r="H71" s="10">
        <v>0</v>
      </c>
      <c r="I71" s="10">
        <f t="shared" si="0"/>
        <v>0</v>
      </c>
      <c r="J71" s="5">
        <v>8</v>
      </c>
      <c r="K71" s="10">
        <f t="shared" si="1"/>
        <v>0</v>
      </c>
      <c r="L71" s="12">
        <f t="shared" si="2"/>
        <v>0</v>
      </c>
      <c r="M71" s="12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35.15</v>
      </c>
      <c r="H72" s="10">
        <v>0</v>
      </c>
      <c r="I72" s="10">
        <f t="shared" si="0"/>
        <v>0</v>
      </c>
      <c r="J72" s="5">
        <v>8</v>
      </c>
      <c r="K72" s="10">
        <f t="shared" si="1"/>
        <v>0</v>
      </c>
      <c r="L72" s="12">
        <f t="shared" si="2"/>
        <v>0</v>
      </c>
      <c r="M72" s="12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18</v>
      </c>
      <c r="G73" s="8">
        <v>5.56</v>
      </c>
      <c r="H73" s="10">
        <v>0</v>
      </c>
      <c r="I73" s="10">
        <f t="shared" si="0"/>
        <v>0</v>
      </c>
      <c r="J73" s="5">
        <v>8</v>
      </c>
      <c r="K73" s="10">
        <f t="shared" si="1"/>
        <v>0</v>
      </c>
      <c r="L73" s="12">
        <f t="shared" si="2"/>
        <v>0</v>
      </c>
      <c r="M73" s="12"/>
    </row>
    <row r="74" spans="2:13" s="1" customFormat="1" ht="19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18</v>
      </c>
      <c r="G74" s="8">
        <v>23.94</v>
      </c>
      <c r="H74" s="10">
        <v>0</v>
      </c>
      <c r="I74" s="10">
        <f t="shared" si="0"/>
        <v>0</v>
      </c>
      <c r="J74" s="5">
        <v>8</v>
      </c>
      <c r="K74" s="10">
        <f t="shared" si="1"/>
        <v>0</v>
      </c>
      <c r="L74" s="12">
        <f t="shared" si="2"/>
        <v>0</v>
      </c>
      <c r="M74" s="12"/>
    </row>
    <row r="75" spans="2:13" s="1" customFormat="1" ht="28.7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18</v>
      </c>
      <c r="G75" s="8">
        <v>8.31</v>
      </c>
      <c r="H75" s="10">
        <v>0</v>
      </c>
      <c r="I75" s="10">
        <f t="shared" si="0"/>
        <v>0</v>
      </c>
      <c r="J75" s="5">
        <v>8</v>
      </c>
      <c r="K75" s="10">
        <f t="shared" si="1"/>
        <v>0</v>
      </c>
      <c r="L75" s="12">
        <f t="shared" si="2"/>
        <v>0</v>
      </c>
      <c r="M75" s="12"/>
    </row>
    <row r="76" spans="2:13" s="1" customFormat="1" ht="19.7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84</v>
      </c>
      <c r="G76" s="8">
        <v>61.32</v>
      </c>
      <c r="H76" s="10">
        <v>0</v>
      </c>
      <c r="I76" s="10">
        <f t="shared" si="0"/>
        <v>0</v>
      </c>
      <c r="J76" s="5">
        <v>23</v>
      </c>
      <c r="K76" s="10">
        <f t="shared" si="1"/>
        <v>0</v>
      </c>
      <c r="L76" s="12">
        <f t="shared" si="2"/>
        <v>0</v>
      </c>
      <c r="M76" s="12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84</v>
      </c>
      <c r="G77" s="8">
        <v>19.8</v>
      </c>
      <c r="H77" s="10">
        <v>0</v>
      </c>
      <c r="I77" s="10">
        <f t="shared" si="0"/>
        <v>0</v>
      </c>
      <c r="J77" s="5">
        <v>23</v>
      </c>
      <c r="K77" s="10">
        <f t="shared" si="1"/>
        <v>0</v>
      </c>
      <c r="L77" s="12">
        <f t="shared" si="2"/>
        <v>0</v>
      </c>
      <c r="M77" s="12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84</v>
      </c>
      <c r="G78" s="8">
        <v>25.2</v>
      </c>
      <c r="H78" s="10">
        <v>0</v>
      </c>
      <c r="I78" s="10">
        <f t="shared" si="0"/>
        <v>0</v>
      </c>
      <c r="J78" s="5">
        <v>23</v>
      </c>
      <c r="K78" s="10">
        <f t="shared" si="1"/>
        <v>0</v>
      </c>
      <c r="L78" s="12">
        <f t="shared" si="2"/>
        <v>0</v>
      </c>
      <c r="M78" s="12"/>
    </row>
    <row r="79" spans="2:13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94</v>
      </c>
      <c r="G79" s="8">
        <v>300</v>
      </c>
      <c r="H79" s="10">
        <v>0</v>
      </c>
      <c r="I79" s="10">
        <f t="shared" si="0"/>
        <v>0</v>
      </c>
      <c r="J79" s="5">
        <v>23</v>
      </c>
      <c r="K79" s="10">
        <f t="shared" si="1"/>
        <v>0</v>
      </c>
      <c r="L79" s="12">
        <f t="shared" si="2"/>
        <v>0</v>
      </c>
      <c r="M79" s="12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98</v>
      </c>
      <c r="G80" s="8">
        <v>534</v>
      </c>
      <c r="H80" s="10">
        <v>0</v>
      </c>
      <c r="I80" s="10">
        <f t="shared" si="0"/>
        <v>0</v>
      </c>
      <c r="J80" s="5">
        <v>8</v>
      </c>
      <c r="K80" s="10">
        <f t="shared" si="1"/>
        <v>0</v>
      </c>
      <c r="L80" s="12">
        <f t="shared" si="2"/>
        <v>0</v>
      </c>
      <c r="M80" s="12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98</v>
      </c>
      <c r="G81" s="8">
        <v>247</v>
      </c>
      <c r="H81" s="10">
        <v>0</v>
      </c>
      <c r="I81" s="10">
        <f t="shared" si="0"/>
        <v>0</v>
      </c>
      <c r="J81" s="5">
        <v>8</v>
      </c>
      <c r="K81" s="10">
        <f t="shared" si="1"/>
        <v>0</v>
      </c>
      <c r="L81" s="12">
        <f t="shared" si="2"/>
        <v>0</v>
      </c>
      <c r="M81" s="12"/>
    </row>
    <row r="82" spans="2:14" s="1" customFormat="1" ht="28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98</v>
      </c>
      <c r="G82" s="8">
        <v>18</v>
      </c>
      <c r="H82" s="10">
        <v>0</v>
      </c>
      <c r="I82" s="10">
        <f t="shared" si="0"/>
        <v>0</v>
      </c>
      <c r="J82" s="5">
        <v>8</v>
      </c>
      <c r="K82" s="10">
        <f t="shared" si="1"/>
        <v>0</v>
      </c>
      <c r="L82" s="12">
        <f t="shared" si="2"/>
        <v>0</v>
      </c>
      <c r="M82" s="12"/>
    </row>
    <row r="83" spans="2:14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18</v>
      </c>
      <c r="G83" s="8">
        <v>23.38</v>
      </c>
      <c r="H83" s="10">
        <v>0</v>
      </c>
      <c r="I83" s="10">
        <f t="shared" si="0"/>
        <v>0</v>
      </c>
      <c r="J83" s="5">
        <v>8</v>
      </c>
      <c r="K83" s="10">
        <f t="shared" si="1"/>
        <v>0</v>
      </c>
      <c r="L83" s="12">
        <f t="shared" si="2"/>
        <v>0</v>
      </c>
      <c r="M83" s="12"/>
    </row>
    <row r="84" spans="2:14" s="1" customFormat="1" ht="28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98</v>
      </c>
      <c r="G84" s="8">
        <v>70</v>
      </c>
      <c r="H84" s="10">
        <v>0</v>
      </c>
      <c r="I84" s="10">
        <f t="shared" si="0"/>
        <v>0</v>
      </c>
      <c r="J84" s="5">
        <v>8</v>
      </c>
      <c r="K84" s="10">
        <f t="shared" si="1"/>
        <v>0</v>
      </c>
      <c r="L84" s="12">
        <f t="shared" si="2"/>
        <v>0</v>
      </c>
      <c r="M84" s="12"/>
    </row>
    <row r="85" spans="2:14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98</v>
      </c>
      <c r="G85" s="8">
        <v>100</v>
      </c>
      <c r="H85" s="10">
        <v>0</v>
      </c>
      <c r="I85" s="10">
        <f t="shared" si="0"/>
        <v>0</v>
      </c>
      <c r="J85" s="5">
        <v>8</v>
      </c>
      <c r="K85" s="10">
        <f t="shared" si="1"/>
        <v>0</v>
      </c>
      <c r="L85" s="12">
        <f t="shared" si="2"/>
        <v>0</v>
      </c>
      <c r="M85" s="12"/>
    </row>
    <row r="86" spans="2:14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117</v>
      </c>
      <c r="G86" s="8">
        <v>0.04</v>
      </c>
      <c r="H86" s="10">
        <v>0</v>
      </c>
      <c r="I86" s="10">
        <f t="shared" si="0"/>
        <v>0</v>
      </c>
      <c r="J86" s="5">
        <v>8</v>
      </c>
      <c r="K86" s="10">
        <f t="shared" si="1"/>
        <v>0</v>
      </c>
      <c r="L86" s="12">
        <f t="shared" si="2"/>
        <v>0</v>
      </c>
      <c r="M86" s="12"/>
    </row>
    <row r="87" spans="2:14" s="1" customFormat="1" ht="19.7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94</v>
      </c>
      <c r="G87" s="8">
        <v>1179.5</v>
      </c>
      <c r="H87" s="10">
        <v>0</v>
      </c>
      <c r="I87" s="10">
        <f t="shared" si="0"/>
        <v>0</v>
      </c>
      <c r="J87" s="5">
        <v>8</v>
      </c>
      <c r="K87" s="10">
        <f t="shared" si="1"/>
        <v>0</v>
      </c>
      <c r="L87" s="12">
        <f t="shared" si="2"/>
        <v>0</v>
      </c>
      <c r="M87" s="12"/>
    </row>
    <row r="88" spans="2:14" s="1" customFormat="1" ht="19.7" customHeight="1" x14ac:dyDescent="0.2">
      <c r="B88" s="5">
        <v>39</v>
      </c>
      <c r="C88" s="6" t="s">
        <v>121</v>
      </c>
      <c r="D88" s="6" t="s">
        <v>122</v>
      </c>
      <c r="E88" s="7" t="s">
        <v>120</v>
      </c>
      <c r="F88" s="6" t="s">
        <v>94</v>
      </c>
      <c r="G88" s="8">
        <v>48</v>
      </c>
      <c r="H88" s="10">
        <v>0</v>
      </c>
      <c r="I88" s="10">
        <f t="shared" si="0"/>
        <v>0</v>
      </c>
      <c r="J88" s="5">
        <v>23</v>
      </c>
      <c r="K88" s="10">
        <f t="shared" si="1"/>
        <v>0</v>
      </c>
      <c r="L88" s="12">
        <f t="shared" si="2"/>
        <v>0</v>
      </c>
      <c r="M88" s="12"/>
    </row>
    <row r="89" spans="2:14" s="1" customFormat="1" ht="19.7" customHeight="1" x14ac:dyDescent="0.2">
      <c r="B89" s="5">
        <v>40</v>
      </c>
      <c r="C89" s="6" t="s">
        <v>123</v>
      </c>
      <c r="D89" s="6" t="s">
        <v>124</v>
      </c>
      <c r="E89" s="7" t="s">
        <v>125</v>
      </c>
      <c r="F89" s="6" t="s">
        <v>94</v>
      </c>
      <c r="G89" s="8">
        <v>138</v>
      </c>
      <c r="H89" s="10">
        <v>0</v>
      </c>
      <c r="I89" s="10">
        <f t="shared" si="0"/>
        <v>0</v>
      </c>
      <c r="J89" s="5">
        <v>8</v>
      </c>
      <c r="K89" s="10">
        <f t="shared" si="1"/>
        <v>0</v>
      </c>
      <c r="L89" s="12">
        <f t="shared" si="2"/>
        <v>0</v>
      </c>
      <c r="M89" s="12"/>
    </row>
    <row r="90" spans="2:14" s="1" customFormat="1" ht="19.7" customHeight="1" x14ac:dyDescent="0.2">
      <c r="B90" s="5">
        <v>41</v>
      </c>
      <c r="C90" s="6" t="s">
        <v>126</v>
      </c>
      <c r="D90" s="6" t="s">
        <v>127</v>
      </c>
      <c r="E90" s="7" t="s">
        <v>128</v>
      </c>
      <c r="F90" s="6" t="s">
        <v>94</v>
      </c>
      <c r="G90" s="8">
        <v>68</v>
      </c>
      <c r="H90" s="10">
        <v>0</v>
      </c>
      <c r="I90" s="10">
        <f t="shared" si="0"/>
        <v>0</v>
      </c>
      <c r="J90" s="5">
        <v>23</v>
      </c>
      <c r="K90" s="10">
        <f t="shared" si="1"/>
        <v>0</v>
      </c>
      <c r="L90" s="12">
        <f t="shared" si="2"/>
        <v>0</v>
      </c>
      <c r="M90" s="12"/>
    </row>
    <row r="91" spans="2:14" s="1" customFormat="1" ht="19.7" customHeight="1" x14ac:dyDescent="0.2">
      <c r="B91" s="5">
        <v>42</v>
      </c>
      <c r="C91" s="6" t="s">
        <v>129</v>
      </c>
      <c r="D91" s="6" t="s">
        <v>130</v>
      </c>
      <c r="E91" s="7" t="s">
        <v>131</v>
      </c>
      <c r="F91" s="6" t="s">
        <v>94</v>
      </c>
      <c r="G91" s="8">
        <v>354</v>
      </c>
      <c r="H91" s="10">
        <v>0</v>
      </c>
      <c r="I91" s="10">
        <f t="shared" si="0"/>
        <v>0</v>
      </c>
      <c r="J91" s="5">
        <v>8</v>
      </c>
      <c r="K91" s="10">
        <f t="shared" si="1"/>
        <v>0</v>
      </c>
      <c r="L91" s="12">
        <f t="shared" si="2"/>
        <v>0</v>
      </c>
      <c r="M91" s="12"/>
    </row>
    <row r="92" spans="2:14" s="1" customFormat="1" ht="55.9" customHeight="1" x14ac:dyDescent="0.2"/>
    <row r="93" spans="2:14" s="1" customFormat="1" ht="21.4" customHeight="1" x14ac:dyDescent="0.2">
      <c r="B93" s="22" t="s">
        <v>132</v>
      </c>
      <c r="C93" s="22"/>
      <c r="D93" s="22"/>
      <c r="E93" s="22"/>
      <c r="F93" s="24">
        <f>SUM(I55:I91)+I52+I47+I42+I37+I32</f>
        <v>0</v>
      </c>
      <c r="G93" s="24"/>
      <c r="H93" s="24"/>
      <c r="I93" s="24"/>
      <c r="J93" s="24"/>
      <c r="K93" s="24"/>
      <c r="L93" s="24"/>
      <c r="M93" s="24"/>
    </row>
    <row r="94" spans="2:14" s="1" customFormat="1" ht="21.4" customHeight="1" x14ac:dyDescent="0.2">
      <c r="B94" s="22" t="s">
        <v>133</v>
      </c>
      <c r="C94" s="22"/>
      <c r="D94" s="22"/>
      <c r="E94" s="22"/>
      <c r="F94" s="25">
        <f>SUM(L55:M91)+L52+L47+L42+L37+L32</f>
        <v>0</v>
      </c>
      <c r="G94" s="25"/>
      <c r="H94" s="25"/>
      <c r="I94" s="25"/>
      <c r="J94" s="25"/>
      <c r="K94" s="25"/>
      <c r="L94" s="25"/>
      <c r="M94" s="25"/>
    </row>
    <row r="95" spans="2:14" s="1" customFormat="1" ht="11.1" customHeight="1" x14ac:dyDescent="0.2"/>
    <row r="96" spans="2:14" s="1" customFormat="1" ht="61.35" customHeight="1" x14ac:dyDescent="0.2">
      <c r="B96" s="14" t="s">
        <v>151</v>
      </c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</row>
    <row r="97" spans="2:14" s="1" customFormat="1" ht="2.65" customHeight="1" x14ac:dyDescent="0.2"/>
    <row r="98" spans="2:14" s="1" customFormat="1" ht="89.1" customHeight="1" x14ac:dyDescent="0.2">
      <c r="B98" s="14" t="s">
        <v>152</v>
      </c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</row>
    <row r="99" spans="2:14" s="1" customFormat="1" ht="5.25" customHeight="1" x14ac:dyDescent="0.2"/>
    <row r="100" spans="2:14" s="1" customFormat="1" ht="106.5" customHeight="1" x14ac:dyDescent="0.2">
      <c r="B100" s="14" t="s">
        <v>153</v>
      </c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</row>
    <row r="101" spans="2:14" s="1" customFormat="1" ht="5.25" customHeight="1" x14ac:dyDescent="0.2"/>
    <row r="102" spans="2:14" s="1" customFormat="1" ht="37.9" customHeight="1" x14ac:dyDescent="0.2">
      <c r="B102" s="17" t="s">
        <v>134</v>
      </c>
      <c r="C102" s="17"/>
      <c r="D102" s="17"/>
      <c r="E102" s="17"/>
      <c r="F102" s="20" t="s">
        <v>135</v>
      </c>
      <c r="G102" s="20"/>
      <c r="H102" s="20"/>
      <c r="I102" s="20"/>
      <c r="J102" s="20"/>
      <c r="K102" s="20"/>
      <c r="L102" s="20"/>
    </row>
    <row r="103" spans="2:14" s="1" customFormat="1" ht="28.7" customHeight="1" x14ac:dyDescent="0.2"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2:14" s="1" customFormat="1" ht="28.7" customHeight="1" x14ac:dyDescent="0.2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</row>
    <row r="105" spans="2:14" s="1" customFormat="1" ht="28.7" customHeight="1" x14ac:dyDescent="0.2"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2:14" s="1" customFormat="1" ht="28.7" customHeight="1" x14ac:dyDescent="0.2"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2:14" s="1" customFormat="1" ht="2.65" customHeight="1" x14ac:dyDescent="0.2"/>
    <row r="108" spans="2:14" s="1" customFormat="1" ht="174" customHeight="1" x14ac:dyDescent="0.2">
      <c r="B108" s="14" t="s">
        <v>154</v>
      </c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</row>
    <row r="109" spans="2:14" s="1" customFormat="1" ht="2.65" customHeight="1" x14ac:dyDescent="0.2"/>
    <row r="110" spans="2:14" s="1" customFormat="1" ht="33.6" customHeight="1" x14ac:dyDescent="0.2">
      <c r="B110" s="15" t="s">
        <v>155</v>
      </c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2:14" s="1" customFormat="1" ht="2.65" customHeight="1" x14ac:dyDescent="0.2"/>
    <row r="112" spans="2:14" s="1" customFormat="1" ht="37.9" customHeight="1" x14ac:dyDescent="0.2">
      <c r="B112" s="17" t="s">
        <v>136</v>
      </c>
      <c r="C112" s="17"/>
      <c r="D112" s="17"/>
      <c r="E112" s="17"/>
      <c r="F112" s="21" t="s">
        <v>137</v>
      </c>
      <c r="G112" s="21"/>
      <c r="H112" s="21"/>
      <c r="I112" s="21"/>
      <c r="J112" s="21"/>
      <c r="K112" s="21"/>
      <c r="L112" s="21"/>
    </row>
    <row r="113" spans="2:14" s="1" customFormat="1" ht="28.7" customHeight="1" x14ac:dyDescent="0.2"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</row>
    <row r="114" spans="2:14" s="1" customFormat="1" ht="28.7" customHeight="1" x14ac:dyDescent="0.2"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</row>
    <row r="115" spans="2:14" s="1" customFormat="1" ht="28.7" customHeight="1" x14ac:dyDescent="0.2"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</row>
    <row r="116" spans="2:14" s="1" customFormat="1" ht="28.7" customHeight="1" x14ac:dyDescent="0.2"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</row>
    <row r="117" spans="2:14" s="1" customFormat="1" ht="2.65" customHeight="1" x14ac:dyDescent="0.2"/>
    <row r="118" spans="2:14" s="1" customFormat="1" ht="130.69999999999999" customHeight="1" x14ac:dyDescent="0.2">
      <c r="B118" s="14" t="s">
        <v>156</v>
      </c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</row>
    <row r="119" spans="2:14" s="1" customFormat="1" ht="2.65" customHeight="1" x14ac:dyDescent="0.2"/>
    <row r="120" spans="2:14" s="1" customFormat="1" ht="69" customHeight="1" x14ac:dyDescent="0.2">
      <c r="B120" s="14" t="s">
        <v>157</v>
      </c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</row>
    <row r="121" spans="2:14" s="1" customFormat="1" ht="2.65" customHeight="1" x14ac:dyDescent="0.2"/>
    <row r="122" spans="2:14" s="1" customFormat="1" ht="47.45" customHeight="1" x14ac:dyDescent="0.2">
      <c r="B122" s="14" t="s">
        <v>158</v>
      </c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</row>
    <row r="123" spans="2:14" s="1" customFormat="1" ht="2.65" customHeight="1" x14ac:dyDescent="0.2"/>
    <row r="124" spans="2:14" s="1" customFormat="1" ht="33.6" customHeight="1" x14ac:dyDescent="0.2">
      <c r="B124" s="14" t="s">
        <v>159</v>
      </c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</row>
    <row r="125" spans="2:14" s="1" customFormat="1" ht="2.65" customHeight="1" x14ac:dyDescent="0.2"/>
    <row r="126" spans="2:14" s="1" customFormat="1" ht="116.85" customHeight="1" x14ac:dyDescent="0.2">
      <c r="B126" s="14" t="s">
        <v>160</v>
      </c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</row>
    <row r="127" spans="2:14" s="1" customFormat="1" ht="2.65" customHeight="1" x14ac:dyDescent="0.2"/>
    <row r="128" spans="2:14" s="1" customFormat="1" ht="100.5" customHeight="1" x14ac:dyDescent="0.2">
      <c r="B128" s="14" t="s">
        <v>161</v>
      </c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</row>
    <row r="129" spans="2:10" s="1" customFormat="1" ht="86.85" customHeight="1" x14ac:dyDescent="0.2"/>
    <row r="130" spans="2:10" s="1" customFormat="1" ht="17.649999999999999" customHeight="1" x14ac:dyDescent="0.2">
      <c r="I130" s="16" t="s">
        <v>162</v>
      </c>
      <c r="J130" s="16"/>
    </row>
    <row r="131" spans="2:10" s="1" customFormat="1" ht="145.15" customHeight="1" x14ac:dyDescent="0.2"/>
    <row r="132" spans="2:10" s="1" customFormat="1" ht="81.599999999999994" customHeight="1" x14ac:dyDescent="0.2">
      <c r="B132" s="18" t="s">
        <v>163</v>
      </c>
      <c r="C132" s="18"/>
      <c r="D132" s="18"/>
      <c r="E132" s="18"/>
      <c r="F132" s="18"/>
      <c r="G132" s="18"/>
      <c r="H132" s="18"/>
      <c r="I132" s="18"/>
      <c r="J132" s="18"/>
    </row>
  </sheetData>
  <mergeCells count="99">
    <mergeCell ref="L87:M87"/>
    <mergeCell ref="L88:M88"/>
    <mergeCell ref="L89:M89"/>
    <mergeCell ref="L90:M90"/>
    <mergeCell ref="L91:M91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61:M61"/>
    <mergeCell ref="L62:M62"/>
    <mergeCell ref="L64:M64"/>
    <mergeCell ref="B4:D4"/>
    <mergeCell ref="B44:K44"/>
    <mergeCell ref="B49:K49"/>
    <mergeCell ref="B6:D6"/>
    <mergeCell ref="B8:D8"/>
    <mergeCell ref="G11:N12"/>
    <mergeCell ref="B10:D11"/>
    <mergeCell ref="B93:E93"/>
    <mergeCell ref="B94:E94"/>
    <mergeCell ref="B96:N96"/>
    <mergeCell ref="B98:N98"/>
    <mergeCell ref="E14:G14"/>
    <mergeCell ref="F93:M93"/>
    <mergeCell ref="F94:M94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B126:N126"/>
    <mergeCell ref="B128:N128"/>
    <mergeCell ref="B132:J132"/>
    <mergeCell ref="B24:L24"/>
    <mergeCell ref="B26:L26"/>
    <mergeCell ref="B29:K29"/>
    <mergeCell ref="B34:K34"/>
    <mergeCell ref="B39:K39"/>
    <mergeCell ref="F102:L102"/>
    <mergeCell ref="F103:L103"/>
    <mergeCell ref="F104:L104"/>
    <mergeCell ref="F105:L105"/>
    <mergeCell ref="F106:L106"/>
    <mergeCell ref="F112:L112"/>
    <mergeCell ref="F113:L113"/>
    <mergeCell ref="F114:L114"/>
    <mergeCell ref="F115:L115"/>
    <mergeCell ref="F116:L116"/>
    <mergeCell ref="I130:J130"/>
    <mergeCell ref="L63:M63"/>
    <mergeCell ref="B112:E112"/>
    <mergeCell ref="B113:E113"/>
    <mergeCell ref="B114:E114"/>
    <mergeCell ref="B115:E115"/>
    <mergeCell ref="B116:E116"/>
    <mergeCell ref="B118:N118"/>
    <mergeCell ref="B120:N120"/>
    <mergeCell ref="B122:N122"/>
    <mergeCell ref="B124:N124"/>
    <mergeCell ref="B100:N100"/>
    <mergeCell ref="B102:E102"/>
    <mergeCell ref="B103:E103"/>
    <mergeCell ref="B104:E104"/>
    <mergeCell ref="B105:E105"/>
    <mergeCell ref="B106:E106"/>
    <mergeCell ref="B108:N108"/>
    <mergeCell ref="B110:N110"/>
    <mergeCell ref="L65:M65"/>
    <mergeCell ref="L66:M66"/>
    <mergeCell ref="L67:M67"/>
    <mergeCell ref="L68:M68"/>
    <mergeCell ref="L69:M69"/>
    <mergeCell ref="L75:M75"/>
    <mergeCell ref="L76:M76"/>
    <mergeCell ref="L77:M77"/>
    <mergeCell ref="L70:M70"/>
    <mergeCell ref="L71:M71"/>
    <mergeCell ref="L72:M72"/>
    <mergeCell ref="L73:M73"/>
    <mergeCell ref="L74:M74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Gross Andrzej</cp:lastModifiedBy>
  <cp:lastPrinted>2024-10-08T10:55:12Z</cp:lastPrinted>
  <dcterms:created xsi:type="dcterms:W3CDTF">2024-10-08T10:52:37Z</dcterms:created>
  <dcterms:modified xsi:type="dcterms:W3CDTF">2024-10-15T12:59:00Z</dcterms:modified>
</cp:coreProperties>
</file>